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I:\Office of Procurement and Grants\Team - Competitive Services\Request for Proposal\125583 Licensee Assistance Program\Evaluation\Evaluations\"/>
    </mc:Choice>
  </mc:AlternateContent>
  <xr:revisionPtr revIDLastSave="0" documentId="13_ncr:1_{D13BF5E4-BAFA-404B-965F-979BF57563FE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Berry, Dunn, McNeil &amp; Parker" sheetId="14" r:id="rId1"/>
    <sheet name="Best Care Employee Assistance P" sheetId="15" r:id="rId2"/>
  </sheets>
  <definedNames>
    <definedName name="CorporateExperience" localSheetId="0">'Berry, Dunn, McNeil &amp; Parker'!$F$7</definedName>
    <definedName name="CorporateExperience" localSheetId="1">'Best Care Employee Assistance P'!$F$7</definedName>
    <definedName name="CorporateOverview" localSheetId="0">'Berry, Dunn, McNeil &amp; Parker'!$F$11</definedName>
    <definedName name="CorporateOverview" localSheetId="1">'Best Care Employee Assistance P'!$F$11</definedName>
    <definedName name="Deliverables" localSheetId="0">'Berry, Dunn, McNeil &amp; Parker'!#REF!</definedName>
    <definedName name="Deliverables" localSheetId="1">'Best Care Employee Assistance P'!#REF!</definedName>
    <definedName name="FinancialStrength" localSheetId="0">'Berry, Dunn, McNeil &amp; Parker'!$F$5</definedName>
    <definedName name="FinancialStrength" localSheetId="1">'Best Care Employee Assistance P'!$F$5</definedName>
    <definedName name="ProjectReqs" localSheetId="0">'Berry, Dunn, McNeil &amp; Parker'!#REF!</definedName>
    <definedName name="ProjectReqs" localSheetId="1">'Best Care Employee Assistance P'!#REF!</definedName>
    <definedName name="ProjectWorkPlan" localSheetId="0">'Berry, Dunn, McNeil &amp; Parker'!#REF!</definedName>
    <definedName name="ProjectWorkPlan" localSheetId="1">'Best Care Employee Assistance P'!#REF!</definedName>
    <definedName name="ProjReqFS" localSheetId="0">'Berry, Dunn, McNeil &amp; Parker'!#REF!</definedName>
    <definedName name="ProjReqFS" localSheetId="1">'Best Care Employee Assistance P'!#REF!</definedName>
    <definedName name="ProposedDevApproach" localSheetId="0">'Berry, Dunn, McNeil &amp; Parker'!#REF!</definedName>
    <definedName name="ProposedDevApproach" localSheetId="1">'Best Care Employee Assistance P'!#REF!</definedName>
    <definedName name="ProposedPersonnelMgmt" localSheetId="0">'Berry, Dunn, McNeil &amp; Parker'!$F$9</definedName>
    <definedName name="ProposedPersonnelMgmt" localSheetId="1">'Best Care Employee Assistance P'!$F$9</definedName>
    <definedName name="Summary">#REF!</definedName>
    <definedName name="TechnicalResponse" localSheetId="0">'Berry, Dunn, McNeil &amp; Parker'!$F$22</definedName>
    <definedName name="TechnicalResponse" localSheetId="1">'Best Care Employee Assistance P'!$F$21</definedName>
    <definedName name="TechnicalRespon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5" l="1"/>
  <c r="H21" i="15"/>
  <c r="I11" i="15"/>
  <c r="H11" i="15"/>
  <c r="K20" i="15" a="1"/>
  <c r="K20" i="15" s="1"/>
  <c r="K19" i="15" a="1"/>
  <c r="K19" i="15" s="1"/>
  <c r="K18" i="15" a="1"/>
  <c r="K18" i="15" s="1"/>
  <c r="K16" i="15" a="1"/>
  <c r="K16" i="15" s="1"/>
  <c r="K9" i="15" a="1"/>
  <c r="K9" i="15" s="1"/>
  <c r="K7" i="15" a="1"/>
  <c r="K7" i="15" s="1"/>
  <c r="K5" i="15" a="1"/>
  <c r="K5" i="15" s="1"/>
  <c r="H13" i="15"/>
  <c r="I13" i="15"/>
  <c r="J13" i="15"/>
  <c r="I18" i="14" a="1"/>
  <c r="I18" i="14"/>
  <c r="I19" i="14" a="1"/>
  <c r="I19" i="14" s="1"/>
  <c r="I20" i="14" a="1"/>
  <c r="I20" i="14"/>
  <c r="I21" i="14" a="1"/>
  <c r="I21" i="14" s="1"/>
  <c r="I16" i="14" a="1"/>
  <c r="I16" i="14" s="1"/>
  <c r="I9" i="14" a="1"/>
  <c r="I9" i="14" s="1"/>
  <c r="I5" i="14" a="1"/>
  <c r="I5" i="14" s="1"/>
  <c r="I7" i="14" a="1"/>
  <c r="I7" i="14" s="1"/>
  <c r="J21" i="15"/>
  <c r="G21" i="15"/>
  <c r="F21" i="15"/>
  <c r="K13" i="15"/>
  <c r="G13" i="15"/>
  <c r="F13" i="15"/>
  <c r="J11" i="15"/>
  <c r="G11" i="15"/>
  <c r="F11" i="15"/>
  <c r="K21" i="15" l="1"/>
  <c r="K11" i="15"/>
  <c r="H22" i="14"/>
  <c r="G22" i="14"/>
  <c r="F22" i="14"/>
  <c r="I13" i="14"/>
  <c r="H13" i="14"/>
  <c r="G13" i="14"/>
  <c r="F13" i="14"/>
  <c r="H11" i="14"/>
  <c r="G11" i="14"/>
  <c r="F11" i="14"/>
  <c r="I11" i="14" l="1"/>
  <c r="I22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<sst xmlns="http://schemas.openxmlformats.org/spreadsheetml/2006/main" count="68" uniqueCount="40">
  <si>
    <t>RFP Scoring Requirements</t>
  </si>
  <si>
    <t>Max Scoring</t>
  </si>
  <si>
    <t xml:space="preserve">RFP Section </t>
  </si>
  <si>
    <t>RFP Ref
Page</t>
  </si>
  <si>
    <t>Corporate Overview Total</t>
  </si>
  <si>
    <t>RFP Ref
Page / Attachment</t>
  </si>
  <si>
    <t>Technical Response Total</t>
  </si>
  <si>
    <t xml:space="preserve">RFP Section(s) </t>
  </si>
  <si>
    <t>CORPORATE OVERVIEW 25 POINTS</t>
  </si>
  <si>
    <t>BIDDERS PROPOSED PERSONNEL/MANAGEMENT APPROACH/SUBCONTRACTORS</t>
  </si>
  <si>
    <t>Understanding of the Project Requirements Including Project Overview, Environment, Minimum Qualifications and Scope of Work</t>
  </si>
  <si>
    <t>Evaluator #1</t>
  </si>
  <si>
    <t>Evaluator #2</t>
  </si>
  <si>
    <t>Average Score</t>
  </si>
  <si>
    <t>Evaluator #3</t>
  </si>
  <si>
    <t>RFP 124273 O3 Chargemaster Review Services</t>
  </si>
  <si>
    <t>Berry, Dunn, McNeil &amp; Parker -  Average Summary</t>
  </si>
  <si>
    <t xml:space="preserve">Financial Stability of the Organization and Contract Performance; The character, integrity, reputation, judgment, experience and efficiency of the bidder.   </t>
  </si>
  <si>
    <t>Financial Strength and Contract Performance</t>
  </si>
  <si>
    <t>BIDDER’S CORPORATE EXPERIENCE</t>
  </si>
  <si>
    <t>(VI)(A)(1)</t>
  </si>
  <si>
    <t>58-60</t>
  </si>
  <si>
    <t>Past Experience listed in the matrix for similar projects in size, scope and complexity; Ability, capacity, and stability of the bidder to deliver and implement the program requirements of the RFP.</t>
  </si>
  <si>
    <t>The proposed team being assigned to manage the State's project. Resumes outlining qualifications as key indicator to skill mixes and assessing experience of individuals. Examine information regarding utilization of subcontractors.</t>
  </si>
  <si>
    <t>V.A.A &amp; B</t>
  </si>
  <si>
    <t>Understanding the Project Overview and Environment</t>
  </si>
  <si>
    <t>Understanding of the Scope of Services</t>
  </si>
  <si>
    <t>Proposed Staff Training and Workflow Alignment</t>
  </si>
  <si>
    <t xml:space="preserve">Detailed Reporting </t>
  </si>
  <si>
    <t>Deliverables and Due Dates</t>
  </si>
  <si>
    <t>TECHNICAL RESPONSE 65 POINTS</t>
  </si>
  <si>
    <t>Evaluator #4</t>
  </si>
  <si>
    <t>Evaluator #5</t>
  </si>
  <si>
    <t>(VI)(A)</t>
  </si>
  <si>
    <t>42-44</t>
  </si>
  <si>
    <t>V.C-V.G</t>
  </si>
  <si>
    <t>36-41</t>
  </si>
  <si>
    <t>RFP 125583 O3 Liscensee Assistance Program Services</t>
  </si>
  <si>
    <t>Average Summary</t>
  </si>
  <si>
    <t>Project Planning and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</si>
</sst>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sz val="12"/>
      <name val="Arial M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180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right" vertical="center" wrapText="1" indent="2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 indent="2"/>
    </xf>
    <xf numFmtId="0" fontId="2" fillId="0" borderId="2" xfId="0" applyFont="1" applyBorder="1" applyAlignment="1">
      <alignment horizontal="center" vertical="center" wrapText="1"/>
    </xf>
    <xf numFmtId="43" fontId="0" fillId="0" borderId="0" xfId="2" applyFont="1"/>
    <xf numFmtId="43" fontId="7" fillId="0" borderId="0" xfId="2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 indent="1"/>
    </xf>
    <xf numFmtId="0" fontId="2" fillId="4" borderId="1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2" fillId="2" borderId="7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 indent="2"/>
    </xf>
    <xf numFmtId="0" fontId="2" fillId="0" borderId="6" xfId="0" applyFont="1" applyBorder="1" applyAlignment="1">
      <alignment horizontal="right" vertical="center" wrapText="1" indent="2"/>
    </xf>
    <xf numFmtId="0" fontId="2" fillId="0" borderId="4" xfId="0" applyFont="1" applyBorder="1" applyAlignment="1">
      <alignment horizontal="right" vertical="center" wrapText="1" indent="2"/>
    </xf>
    <xf numFmtId="0" fontId="2" fillId="0" borderId="13" xfId="0" applyFont="1" applyBorder="1" applyAlignment="1">
      <alignment horizontal="right" vertical="center" wrapText="1" indent="2"/>
    </xf>
    <xf numFmtId="0" fontId="2" fillId="0" borderId="8" xfId="0" applyFont="1" applyBorder="1" applyAlignment="1">
      <alignment horizontal="right" vertical="center" wrapText="1" indent="2"/>
    </xf>
    <xf numFmtId="0" fontId="2" fillId="0" borderId="2" xfId="0" applyFont="1" applyBorder="1" applyAlignment="1">
      <alignment horizontal="right" vertical="center" wrapText="1" indent="2"/>
    </xf>
    <xf numFmtId="0" fontId="8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5E94-AB3C-4BF2-8556-03D627E72858}">
  <sheetPr>
    <pageSetUpPr fitToPage="1"/>
  </sheetPr>
  <dimension ref="A1:J22"/>
  <sheetViews>
    <sheetView topLeftCell="B3" zoomScale="90" zoomScaleNormal="90" workbookViewId="0">
      <selection activeCell="D16" sqref="D16:D17"/>
    </sheetView>
  </sheetViews>
  <sheetFormatPr defaultColWidth="8.85546875" defaultRowHeight="1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3" customWidth="1"/>
    <col min="6" max="6" width="12.7109375" customWidth="1"/>
    <col min="7" max="9" width="12.42578125" customWidth="1"/>
    <col min="10" max="10" width="10" style="8" bestFit="1" customWidth="1"/>
    <col min="13" max="14" width="5.42578125" bestFit="1" customWidth="1"/>
    <col min="15" max="15" width="7.7109375" bestFit="1" customWidth="1"/>
  </cols>
  <sheetData>
    <row r="1" spans="1:10" ht="24" thickBot="1">
      <c r="B1" s="29" t="s">
        <v>15</v>
      </c>
      <c r="C1" s="30"/>
      <c r="D1" s="30"/>
      <c r="E1" s="30"/>
      <c r="F1" s="30"/>
      <c r="G1" s="30"/>
      <c r="H1" s="30"/>
      <c r="I1" s="31"/>
    </row>
    <row r="2" spans="1:10" ht="24" customHeight="1" thickBot="1">
      <c r="B2" s="32" t="s">
        <v>16</v>
      </c>
      <c r="C2" s="33"/>
      <c r="D2" s="33"/>
      <c r="E2" s="33"/>
      <c r="F2" s="33"/>
      <c r="G2" s="33"/>
      <c r="H2" s="33"/>
      <c r="I2" s="34"/>
    </row>
    <row r="3" spans="1:10" ht="60" customHeight="1" thickBot="1">
      <c r="B3" s="1" t="s">
        <v>2</v>
      </c>
      <c r="C3" s="7" t="s">
        <v>3</v>
      </c>
      <c r="D3" s="7" t="s">
        <v>0</v>
      </c>
      <c r="E3" s="2" t="s">
        <v>1</v>
      </c>
      <c r="F3" s="7" t="s">
        <v>11</v>
      </c>
      <c r="G3" s="7" t="s">
        <v>12</v>
      </c>
      <c r="H3" s="7" t="s">
        <v>14</v>
      </c>
      <c r="I3" s="7" t="s">
        <v>13</v>
      </c>
    </row>
    <row r="4" spans="1:10" ht="33" customHeight="1" thickBot="1">
      <c r="B4" s="35" t="s">
        <v>8</v>
      </c>
      <c r="C4" s="36"/>
      <c r="D4" s="36"/>
      <c r="E4" s="37"/>
      <c r="F4" s="38"/>
      <c r="G4" s="17"/>
      <c r="H4" s="17"/>
      <c r="I4" s="21"/>
    </row>
    <row r="5" spans="1:10" ht="15.75" customHeight="1" thickBot="1">
      <c r="B5" s="74" t="s">
        <v>20</v>
      </c>
      <c r="C5" s="77" t="s">
        <v>21</v>
      </c>
      <c r="D5" s="24" t="s">
        <v>18</v>
      </c>
      <c r="E5" s="43">
        <v>5</v>
      </c>
      <c r="F5" s="45">
        <v>3</v>
      </c>
      <c r="G5" s="45">
        <v>3</v>
      </c>
      <c r="H5" s="45">
        <v>4.5</v>
      </c>
      <c r="I5" s="47" cm="1">
        <f t="array" ref="I5">SUM(F5:H6/3)</f>
        <v>3.5</v>
      </c>
      <c r="J5" s="9"/>
    </row>
    <row r="6" spans="1:10" ht="29.25" thickBot="1">
      <c r="B6" s="75"/>
      <c r="C6" s="78"/>
      <c r="D6" s="25" t="s">
        <v>17</v>
      </c>
      <c r="E6" s="44"/>
      <c r="F6" s="46"/>
      <c r="G6" s="46"/>
      <c r="H6" s="46"/>
      <c r="I6" s="48"/>
    </row>
    <row r="7" spans="1:10">
      <c r="B7" s="75"/>
      <c r="C7" s="78"/>
      <c r="D7" s="22" t="s">
        <v>19</v>
      </c>
      <c r="E7" s="49">
        <v>10</v>
      </c>
      <c r="F7" s="45">
        <v>8</v>
      </c>
      <c r="G7" s="45">
        <v>5</v>
      </c>
      <c r="H7" s="45">
        <v>8</v>
      </c>
      <c r="I7" s="47" cm="1">
        <f t="array" ref="I7">SUM(F7:H8/3)</f>
        <v>7</v>
      </c>
    </row>
    <row r="8" spans="1:10" ht="24.75" customHeight="1" thickBot="1">
      <c r="B8" s="75"/>
      <c r="C8" s="78"/>
      <c r="D8" s="26" t="s">
        <v>22</v>
      </c>
      <c r="E8" s="51"/>
      <c r="F8" s="46"/>
      <c r="G8" s="46"/>
      <c r="H8" s="46"/>
      <c r="I8" s="48"/>
    </row>
    <row r="9" spans="1:10">
      <c r="B9" s="75"/>
      <c r="C9" s="78"/>
      <c r="D9" s="22" t="s">
        <v>9</v>
      </c>
      <c r="E9" s="49">
        <v>10</v>
      </c>
      <c r="F9" s="45">
        <v>9</v>
      </c>
      <c r="G9" s="45">
        <v>5</v>
      </c>
      <c r="H9" s="45">
        <v>9</v>
      </c>
      <c r="I9" s="47" cm="1">
        <f t="array" ref="I9">SUM(F9:H10/3)</f>
        <v>7.666666666666667</v>
      </c>
    </row>
    <row r="10" spans="1:10" ht="43.5" thickBot="1">
      <c r="B10" s="76"/>
      <c r="C10" s="79"/>
      <c r="D10" s="23" t="s">
        <v>23</v>
      </c>
      <c r="E10" s="50"/>
      <c r="F10" s="46"/>
      <c r="G10" s="46"/>
      <c r="H10" s="46"/>
      <c r="I10" s="48"/>
    </row>
    <row r="11" spans="1:10" ht="24.95" customHeight="1" thickBot="1">
      <c r="B11" s="65" t="s">
        <v>4</v>
      </c>
      <c r="C11" s="66"/>
      <c r="D11" s="66"/>
      <c r="E11" s="67"/>
      <c r="F11" s="10">
        <f>SUM(F5:F10)</f>
        <v>20</v>
      </c>
      <c r="G11" s="10">
        <f>SUM(G5:G10)</f>
        <v>13</v>
      </c>
      <c r="H11" s="10">
        <f>SUM(H5:H10)</f>
        <v>21.5</v>
      </c>
      <c r="I11" s="19">
        <f>SUM(I5:I10)</f>
        <v>18.166666666666668</v>
      </c>
    </row>
    <row r="12" spans="1:10" ht="15" customHeight="1" thickBot="1">
      <c r="B12" s="4"/>
      <c r="C12" s="6"/>
      <c r="D12" s="6"/>
      <c r="E12" s="6"/>
      <c r="F12" s="5"/>
      <c r="G12" s="5"/>
      <c r="H12" s="5"/>
      <c r="I12" s="5"/>
    </row>
    <row r="13" spans="1:10" ht="60" customHeight="1" thickBot="1">
      <c r="B13" s="1" t="s">
        <v>7</v>
      </c>
      <c r="C13" s="7" t="s">
        <v>5</v>
      </c>
      <c r="D13" s="7" t="s">
        <v>0</v>
      </c>
      <c r="E13" s="2" t="s">
        <v>1</v>
      </c>
      <c r="F13" s="7" t="str">
        <f>F3</f>
        <v>Evaluator #1</v>
      </c>
      <c r="G13" s="7" t="str">
        <f>G3</f>
        <v>Evaluator #2</v>
      </c>
      <c r="H13" s="7" t="str">
        <f>H3</f>
        <v>Evaluator #3</v>
      </c>
      <c r="I13" s="7" t="str">
        <f>I3</f>
        <v>Average Score</v>
      </c>
    </row>
    <row r="14" spans="1:10" ht="40.5" customHeight="1" thickBot="1">
      <c r="B14" s="68" t="s">
        <v>30</v>
      </c>
      <c r="C14" s="37"/>
      <c r="D14" s="37"/>
      <c r="E14" s="37"/>
      <c r="F14" s="38"/>
      <c r="G14" s="17"/>
      <c r="H14" s="17"/>
      <c r="I14" s="17"/>
    </row>
    <row r="15" spans="1:10" ht="15.75" thickBot="1">
      <c r="B15" s="69" t="s">
        <v>10</v>
      </c>
      <c r="C15" s="70"/>
      <c r="D15" s="70"/>
      <c r="E15" s="71"/>
      <c r="F15" s="72"/>
      <c r="G15" s="18"/>
      <c r="H15" s="18"/>
      <c r="I15" s="18"/>
    </row>
    <row r="16" spans="1:10" ht="15.75" thickBot="1">
      <c r="A16" s="52"/>
      <c r="B16" s="39" t="s">
        <v>24</v>
      </c>
      <c r="C16" s="53">
        <v>30</v>
      </c>
      <c r="D16" s="55" t="s">
        <v>25</v>
      </c>
      <c r="E16" s="57">
        <v>5</v>
      </c>
      <c r="F16" s="59">
        <v>5</v>
      </c>
      <c r="G16" s="59">
        <v>4</v>
      </c>
      <c r="H16" s="59">
        <v>4</v>
      </c>
      <c r="I16" s="59" cm="1">
        <f t="array" ref="I16">SUM(F16:H17/3)</f>
        <v>4.333333333333333</v>
      </c>
    </row>
    <row r="17" spans="1:9" ht="15.75" thickBot="1">
      <c r="A17" s="52"/>
      <c r="B17" s="40"/>
      <c r="C17" s="54"/>
      <c r="D17" s="56"/>
      <c r="E17" s="58"/>
      <c r="F17" s="59"/>
      <c r="G17" s="59"/>
      <c r="H17" s="59"/>
      <c r="I17" s="59"/>
    </row>
    <row r="18" spans="1:9" ht="33" customHeight="1" thickBot="1">
      <c r="B18" s="40"/>
      <c r="C18" s="54"/>
      <c r="D18" s="12" t="s">
        <v>26</v>
      </c>
      <c r="E18" s="14">
        <v>15</v>
      </c>
      <c r="F18" s="15">
        <v>14</v>
      </c>
      <c r="G18" s="15">
        <v>10</v>
      </c>
      <c r="H18" s="15">
        <v>13.5</v>
      </c>
      <c r="I18" s="27" cm="1">
        <f t="array" ref="I18">SUM(F18:H18/3)</f>
        <v>12.5</v>
      </c>
    </row>
    <row r="19" spans="1:9" ht="33" customHeight="1" thickBot="1">
      <c r="B19" s="40"/>
      <c r="C19" s="54"/>
      <c r="D19" s="12" t="s">
        <v>27</v>
      </c>
      <c r="E19" s="13">
        <v>20</v>
      </c>
      <c r="F19" s="15">
        <v>10</v>
      </c>
      <c r="G19" s="15">
        <v>10</v>
      </c>
      <c r="H19" s="15">
        <v>16</v>
      </c>
      <c r="I19" s="27" cm="1">
        <f t="array" ref="I19">SUM(F19:H19/3)</f>
        <v>12</v>
      </c>
    </row>
    <row r="20" spans="1:9" ht="33" customHeight="1" thickBot="1">
      <c r="B20" s="40"/>
      <c r="C20" s="54"/>
      <c r="D20" s="12" t="s">
        <v>28</v>
      </c>
      <c r="E20" s="14">
        <v>15</v>
      </c>
      <c r="F20" s="15">
        <v>13</v>
      </c>
      <c r="G20" s="15">
        <v>10</v>
      </c>
      <c r="H20" s="15">
        <v>12</v>
      </c>
      <c r="I20" s="27" cm="1">
        <f t="array" ref="I20">SUM(F20:H20/3)</f>
        <v>11.666666666666666</v>
      </c>
    </row>
    <row r="21" spans="1:9" ht="33" customHeight="1" thickBot="1">
      <c r="B21" s="40"/>
      <c r="C21" s="54"/>
      <c r="D21" s="12" t="s">
        <v>29</v>
      </c>
      <c r="E21" s="14">
        <v>10</v>
      </c>
      <c r="F21" s="15">
        <v>9</v>
      </c>
      <c r="G21" s="15">
        <v>7</v>
      </c>
      <c r="H21" s="15">
        <v>9</v>
      </c>
      <c r="I21" s="27" cm="1">
        <f t="array" ref="I21">SUM(F21:H21/3)</f>
        <v>8.3333333333333339</v>
      </c>
    </row>
    <row r="22" spans="1:9" ht="34.5" customHeight="1" thickBot="1">
      <c r="B22" s="62" t="s">
        <v>6</v>
      </c>
      <c r="C22" s="63"/>
      <c r="D22" s="63"/>
      <c r="E22" s="64"/>
      <c r="F22" s="11">
        <f>SUM(F16:F21)</f>
        <v>51</v>
      </c>
      <c r="G22" s="11">
        <f>SUM(G16:G21)</f>
        <v>41</v>
      </c>
      <c r="H22" s="11">
        <f>SUM(H16:H21)</f>
        <v>54.5</v>
      </c>
      <c r="I22" s="20">
        <f>SUM(I16:I21)</f>
        <v>48.833333333333336</v>
      </c>
    </row>
  </sheetData>
  <sheetProtection selectLockedCells="1"/>
  <mergeCells count="33">
    <mergeCell ref="B22:E22"/>
    <mergeCell ref="I9:I10"/>
    <mergeCell ref="B11:E11"/>
    <mergeCell ref="B14:F14"/>
    <mergeCell ref="B15:F15"/>
    <mergeCell ref="E9:E10"/>
    <mergeCell ref="F9:F10"/>
    <mergeCell ref="G9:G10"/>
    <mergeCell ref="H9:H10"/>
    <mergeCell ref="F16:F17"/>
    <mergeCell ref="G16:G17"/>
    <mergeCell ref="H16:H17"/>
    <mergeCell ref="H7:H8"/>
    <mergeCell ref="I7:I8"/>
    <mergeCell ref="A16:A17"/>
    <mergeCell ref="D16:D17"/>
    <mergeCell ref="E16:E17"/>
    <mergeCell ref="I16:I17"/>
    <mergeCell ref="B5:B10"/>
    <mergeCell ref="C5:C10"/>
    <mergeCell ref="B16:B21"/>
    <mergeCell ref="C16:C21"/>
    <mergeCell ref="E7:E8"/>
    <mergeCell ref="F7:F8"/>
    <mergeCell ref="G7:G8"/>
    <mergeCell ref="B1:I1"/>
    <mergeCell ref="B2:I2"/>
    <mergeCell ref="B4:F4"/>
    <mergeCell ref="E5:E6"/>
    <mergeCell ref="F5:F6"/>
    <mergeCell ref="G5:G6"/>
    <mergeCell ref="H5:H6"/>
    <mergeCell ref="I5:I6"/>
  </mergeCells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B13E-DDA1-4814-AA87-6A3B233C3FEC}">
  <sheetPr>
    <pageSetUpPr fitToPage="1"/>
  </sheetPr>
  <dimension ref="A1:L21"/>
  <sheetViews>
    <sheetView tabSelected="1" topLeftCell="B1" zoomScale="90" zoomScaleNormal="90" workbookViewId="0">
      <selection activeCell="F19" sqref="F19"/>
    </sheetView>
  </sheetViews>
  <sheetFormatPr defaultColWidth="8.85546875" defaultRowHeight="15"/>
  <cols>
    <col min="1" max="1" width="2.28515625" customWidth="1"/>
    <col min="2" max="2" width="20" customWidth="1"/>
    <col min="3" max="3" width="24.5703125" customWidth="1"/>
    <col min="4" max="4" width="101.42578125" customWidth="1"/>
    <col min="5" max="5" width="10.85546875" style="3" customWidth="1"/>
    <col min="6" max="6" width="12.7109375" customWidth="1"/>
    <col min="7" max="11" width="12.42578125" customWidth="1"/>
    <col min="12" max="12" width="10" style="8" bestFit="1" customWidth="1"/>
    <col min="15" max="16" width="5.42578125" bestFit="1" customWidth="1"/>
    <col min="17" max="17" width="7.7109375" bestFit="1" customWidth="1"/>
  </cols>
  <sheetData>
    <row r="1" spans="1:12" ht="24" thickBot="1">
      <c r="B1" s="29" t="s">
        <v>37</v>
      </c>
      <c r="C1" s="30"/>
      <c r="D1" s="30"/>
      <c r="E1" s="30"/>
      <c r="F1" s="30"/>
      <c r="G1" s="30"/>
      <c r="H1" s="30"/>
      <c r="I1" s="30"/>
      <c r="J1" s="30"/>
      <c r="K1" s="31"/>
    </row>
    <row r="2" spans="1:12" ht="24" customHeight="1" thickBot="1">
      <c r="B2" s="32" t="s">
        <v>38</v>
      </c>
      <c r="C2" s="33"/>
      <c r="D2" s="33"/>
      <c r="E2" s="33"/>
      <c r="F2" s="33"/>
      <c r="G2" s="33"/>
      <c r="H2" s="33"/>
      <c r="I2" s="33"/>
      <c r="J2" s="33"/>
      <c r="K2" s="34"/>
    </row>
    <row r="3" spans="1:12" ht="60" customHeight="1" thickBot="1">
      <c r="B3" s="1" t="s">
        <v>2</v>
      </c>
      <c r="C3" s="7" t="s">
        <v>3</v>
      </c>
      <c r="D3" s="7" t="s">
        <v>0</v>
      </c>
      <c r="E3" s="2" t="s">
        <v>1</v>
      </c>
      <c r="F3" s="7" t="s">
        <v>11</v>
      </c>
      <c r="G3" s="7" t="s">
        <v>12</v>
      </c>
      <c r="H3" s="7" t="s">
        <v>14</v>
      </c>
      <c r="I3" s="7" t="s">
        <v>31</v>
      </c>
      <c r="J3" s="7" t="s">
        <v>32</v>
      </c>
      <c r="K3" s="7" t="s">
        <v>13</v>
      </c>
    </row>
    <row r="4" spans="1:12" ht="33" customHeight="1" thickBot="1">
      <c r="B4" s="35" t="s">
        <v>8</v>
      </c>
      <c r="C4" s="36"/>
      <c r="D4" s="36"/>
      <c r="E4" s="37"/>
      <c r="F4" s="38"/>
      <c r="G4" s="17"/>
      <c r="H4" s="17"/>
      <c r="I4" s="17"/>
      <c r="J4" s="17"/>
      <c r="K4" s="21"/>
    </row>
    <row r="5" spans="1:12" ht="15.75" customHeight="1" thickBot="1">
      <c r="B5" s="39" t="s">
        <v>33</v>
      </c>
      <c r="C5" s="41" t="s">
        <v>34</v>
      </c>
      <c r="D5" s="24" t="s">
        <v>18</v>
      </c>
      <c r="E5" s="43">
        <v>5</v>
      </c>
      <c r="F5" s="45">
        <v>4</v>
      </c>
      <c r="G5" s="45">
        <v>4.5</v>
      </c>
      <c r="H5" s="45">
        <v>5</v>
      </c>
      <c r="I5" s="45">
        <v>5</v>
      </c>
      <c r="J5" s="45">
        <v>5</v>
      </c>
      <c r="K5" s="47" cm="1">
        <f t="array" ref="K5">SUM(F5:J6/5)</f>
        <v>4.7</v>
      </c>
      <c r="L5" s="9"/>
    </row>
    <row r="6" spans="1:12" ht="29.25" thickBot="1">
      <c r="B6" s="40"/>
      <c r="C6" s="42"/>
      <c r="D6" s="25" t="s">
        <v>17</v>
      </c>
      <c r="E6" s="44"/>
      <c r="F6" s="46"/>
      <c r="G6" s="46"/>
      <c r="H6" s="73"/>
      <c r="I6" s="73"/>
      <c r="J6" s="46"/>
      <c r="K6" s="48"/>
    </row>
    <row r="7" spans="1:12">
      <c r="B7" s="40"/>
      <c r="C7" s="42"/>
      <c r="D7" s="22" t="s">
        <v>19</v>
      </c>
      <c r="E7" s="49">
        <v>5</v>
      </c>
      <c r="F7" s="45">
        <v>5</v>
      </c>
      <c r="G7" s="45">
        <v>4.75</v>
      </c>
      <c r="H7" s="45">
        <v>5</v>
      </c>
      <c r="I7" s="45">
        <v>5</v>
      </c>
      <c r="J7" s="45">
        <v>5</v>
      </c>
      <c r="K7" s="47" cm="1">
        <f t="array" ref="K7">SUM(F7:J8/5)</f>
        <v>4.95</v>
      </c>
    </row>
    <row r="8" spans="1:12" ht="24.75" customHeight="1" thickBot="1">
      <c r="B8" s="40"/>
      <c r="C8" s="42"/>
      <c r="D8" s="26" t="s">
        <v>22</v>
      </c>
      <c r="E8" s="51"/>
      <c r="F8" s="46"/>
      <c r="G8" s="46"/>
      <c r="H8" s="73"/>
      <c r="I8" s="73"/>
      <c r="J8" s="46"/>
      <c r="K8" s="48"/>
    </row>
    <row r="9" spans="1:12">
      <c r="B9" s="40"/>
      <c r="C9" s="42"/>
      <c r="D9" s="22" t="s">
        <v>9</v>
      </c>
      <c r="E9" s="49">
        <v>15</v>
      </c>
      <c r="F9" s="45">
        <v>13</v>
      </c>
      <c r="G9" s="45">
        <v>13.5</v>
      </c>
      <c r="H9" s="45">
        <v>11</v>
      </c>
      <c r="I9" s="45">
        <v>15</v>
      </c>
      <c r="J9" s="45">
        <v>15</v>
      </c>
      <c r="K9" s="47" cm="1">
        <f t="array" ref="K9">SUM(F9:J10/5)</f>
        <v>13.5</v>
      </c>
    </row>
    <row r="10" spans="1:12" ht="43.5" thickBot="1">
      <c r="B10" s="40"/>
      <c r="C10" s="42"/>
      <c r="D10" s="23" t="s">
        <v>23</v>
      </c>
      <c r="E10" s="50"/>
      <c r="F10" s="46"/>
      <c r="G10" s="46"/>
      <c r="H10" s="73"/>
      <c r="I10" s="73"/>
      <c r="J10" s="46"/>
      <c r="K10" s="48"/>
    </row>
    <row r="11" spans="1:12" ht="24.95" customHeight="1" thickBot="1">
      <c r="B11" s="65" t="s">
        <v>4</v>
      </c>
      <c r="C11" s="66"/>
      <c r="D11" s="66"/>
      <c r="E11" s="67"/>
      <c r="F11" s="10">
        <f t="shared" ref="F11:K11" si="0">SUM(F5:F10)</f>
        <v>22</v>
      </c>
      <c r="G11" s="10">
        <f t="shared" si="0"/>
        <v>22.75</v>
      </c>
      <c r="H11" s="10">
        <f t="shared" si="0"/>
        <v>21</v>
      </c>
      <c r="I11" s="10">
        <f t="shared" si="0"/>
        <v>25</v>
      </c>
      <c r="J11" s="10">
        <f t="shared" si="0"/>
        <v>25</v>
      </c>
      <c r="K11" s="19">
        <f t="shared" si="0"/>
        <v>23.15</v>
      </c>
    </row>
    <row r="12" spans="1:12" ht="15" customHeight="1" thickBot="1">
      <c r="B12" s="4"/>
      <c r="C12" s="6"/>
      <c r="D12" s="6"/>
      <c r="E12" s="6"/>
      <c r="F12" s="5"/>
      <c r="G12" s="5"/>
      <c r="H12" s="5"/>
      <c r="I12" s="5"/>
      <c r="J12" s="5"/>
      <c r="K12" s="5"/>
    </row>
    <row r="13" spans="1:12" ht="60" customHeight="1" thickBot="1">
      <c r="B13" s="1" t="s">
        <v>7</v>
      </c>
      <c r="C13" s="7" t="s">
        <v>5</v>
      </c>
      <c r="D13" s="7" t="s">
        <v>0</v>
      </c>
      <c r="E13" s="2" t="s">
        <v>1</v>
      </c>
      <c r="F13" s="7" t="str">
        <f>F3</f>
        <v>Evaluator #1</v>
      </c>
      <c r="G13" s="7" t="str">
        <f>G3</f>
        <v>Evaluator #2</v>
      </c>
      <c r="H13" s="7" t="str">
        <f t="shared" ref="H13:J13" si="1">H3</f>
        <v>Evaluator #3</v>
      </c>
      <c r="I13" s="7" t="str">
        <f t="shared" si="1"/>
        <v>Evaluator #4</v>
      </c>
      <c r="J13" s="7" t="str">
        <f t="shared" si="1"/>
        <v>Evaluator #5</v>
      </c>
      <c r="K13" s="7" t="str">
        <f>K3</f>
        <v>Average Score</v>
      </c>
    </row>
    <row r="14" spans="1:12" ht="40.5" customHeight="1" thickBot="1">
      <c r="B14" s="68" t="s">
        <v>30</v>
      </c>
      <c r="C14" s="37"/>
      <c r="D14" s="37"/>
      <c r="E14" s="37"/>
      <c r="F14" s="38"/>
      <c r="G14" s="17"/>
      <c r="H14" s="17"/>
      <c r="I14" s="17"/>
      <c r="J14" s="17"/>
      <c r="K14" s="17"/>
    </row>
    <row r="15" spans="1:12" ht="15.75" thickBot="1">
      <c r="B15" s="69" t="s">
        <v>10</v>
      </c>
      <c r="C15" s="70"/>
      <c r="D15" s="70"/>
      <c r="E15" s="71"/>
      <c r="F15" s="72"/>
      <c r="G15" s="18"/>
      <c r="H15" s="18"/>
      <c r="I15" s="18"/>
      <c r="J15" s="18"/>
      <c r="K15" s="18"/>
    </row>
    <row r="16" spans="1:12" ht="15.75" thickBot="1">
      <c r="A16" s="52"/>
      <c r="B16" s="39" t="s">
        <v>35</v>
      </c>
      <c r="C16" s="53" t="s">
        <v>36</v>
      </c>
      <c r="D16" s="55" t="s">
        <v>25</v>
      </c>
      <c r="E16" s="57">
        <v>15</v>
      </c>
      <c r="F16" s="59">
        <v>15</v>
      </c>
      <c r="G16" s="59">
        <v>12</v>
      </c>
      <c r="H16" s="60">
        <v>13</v>
      </c>
      <c r="I16" s="60">
        <v>15</v>
      </c>
      <c r="J16" s="59">
        <v>15</v>
      </c>
      <c r="K16" s="59" cm="1">
        <f t="array" ref="K16">SUM(F16:J16/5)</f>
        <v>14</v>
      </c>
    </row>
    <row r="17" spans="1:11" ht="15.75" thickBot="1">
      <c r="A17" s="52"/>
      <c r="B17" s="40"/>
      <c r="C17" s="54"/>
      <c r="D17" s="56"/>
      <c r="E17" s="58"/>
      <c r="F17" s="59"/>
      <c r="G17" s="59"/>
      <c r="H17" s="61"/>
      <c r="I17" s="61"/>
      <c r="J17" s="59"/>
      <c r="K17" s="59"/>
    </row>
    <row r="18" spans="1:11" ht="33" customHeight="1" thickBot="1">
      <c r="B18" s="40"/>
      <c r="C18" s="54"/>
      <c r="D18" s="12" t="s">
        <v>26</v>
      </c>
      <c r="E18" s="14">
        <v>20</v>
      </c>
      <c r="F18" s="15">
        <v>18</v>
      </c>
      <c r="G18" s="15">
        <v>13</v>
      </c>
      <c r="H18" s="15">
        <v>17</v>
      </c>
      <c r="I18" s="15">
        <v>15</v>
      </c>
      <c r="J18" s="15">
        <v>19</v>
      </c>
      <c r="K18" s="16" cm="1">
        <f t="array" ref="K18">SUM(F18:J18/5)</f>
        <v>16.399999999999999</v>
      </c>
    </row>
    <row r="19" spans="1:11" ht="33" customHeight="1" thickBot="1">
      <c r="B19" s="40"/>
      <c r="C19" s="54"/>
      <c r="D19" s="28" t="s">
        <v>39</v>
      </c>
      <c r="E19" s="13">
        <v>20</v>
      </c>
      <c r="F19" s="15">
        <v>20</v>
      </c>
      <c r="G19" s="15">
        <v>13</v>
      </c>
      <c r="H19" s="15">
        <v>17</v>
      </c>
      <c r="I19" s="15">
        <v>20</v>
      </c>
      <c r="J19" s="15">
        <v>20</v>
      </c>
      <c r="K19" s="16" cm="1">
        <f t="array" ref="K19">SUM(F19:J19/5)</f>
        <v>18</v>
      </c>
    </row>
    <row r="20" spans="1:11" ht="33" customHeight="1" thickBot="1">
      <c r="B20" s="40"/>
      <c r="C20" s="54"/>
      <c r="D20" s="12" t="s">
        <v>28</v>
      </c>
      <c r="E20" s="14">
        <v>10</v>
      </c>
      <c r="F20" s="15">
        <v>9</v>
      </c>
      <c r="G20" s="15">
        <v>7</v>
      </c>
      <c r="H20" s="15">
        <v>8</v>
      </c>
      <c r="I20" s="15">
        <v>10</v>
      </c>
      <c r="J20" s="15">
        <v>10</v>
      </c>
      <c r="K20" s="16" cm="1">
        <f t="array" ref="K20">SUM(F20:J20/5)</f>
        <v>8.8000000000000007</v>
      </c>
    </row>
    <row r="21" spans="1:11" ht="34.5" customHeight="1" thickBot="1">
      <c r="B21" s="62" t="s">
        <v>6</v>
      </c>
      <c r="C21" s="63"/>
      <c r="D21" s="63"/>
      <c r="E21" s="64"/>
      <c r="F21" s="11">
        <f t="shared" ref="F21:K21" si="2">SUM(F16:F20)</f>
        <v>62</v>
      </c>
      <c r="G21" s="11">
        <f t="shared" si="2"/>
        <v>45</v>
      </c>
      <c r="H21" s="11">
        <f t="shared" si="2"/>
        <v>55</v>
      </c>
      <c r="I21" s="11">
        <f t="shared" si="2"/>
        <v>60</v>
      </c>
      <c r="J21" s="11">
        <f t="shared" si="2"/>
        <v>64</v>
      </c>
      <c r="K21" s="20">
        <f t="shared" si="2"/>
        <v>57.2</v>
      </c>
    </row>
  </sheetData>
  <sheetProtection selectLockedCells="1"/>
  <mergeCells count="41">
    <mergeCell ref="H5:H6"/>
    <mergeCell ref="I5:I6"/>
    <mergeCell ref="H7:H8"/>
    <mergeCell ref="I7:I8"/>
    <mergeCell ref="H9:H10"/>
    <mergeCell ref="I9:I10"/>
    <mergeCell ref="B21:E21"/>
    <mergeCell ref="B11:E11"/>
    <mergeCell ref="B14:F14"/>
    <mergeCell ref="B15:F15"/>
    <mergeCell ref="F16:F17"/>
    <mergeCell ref="F7:F8"/>
    <mergeCell ref="G7:G8"/>
    <mergeCell ref="J7:J8"/>
    <mergeCell ref="K7:K8"/>
    <mergeCell ref="A16:A17"/>
    <mergeCell ref="B16:B20"/>
    <mergeCell ref="C16:C20"/>
    <mergeCell ref="D16:D17"/>
    <mergeCell ref="E16:E17"/>
    <mergeCell ref="G16:G17"/>
    <mergeCell ref="J16:J17"/>
    <mergeCell ref="K16:K17"/>
    <mergeCell ref="H16:H17"/>
    <mergeCell ref="I16:I17"/>
    <mergeCell ref="B1:K1"/>
    <mergeCell ref="B2:K2"/>
    <mergeCell ref="B4:F4"/>
    <mergeCell ref="B5:B10"/>
    <mergeCell ref="C5:C10"/>
    <mergeCell ref="E5:E6"/>
    <mergeCell ref="F5:F6"/>
    <mergeCell ref="G5:G6"/>
    <mergeCell ref="J5:J6"/>
    <mergeCell ref="K5:K6"/>
    <mergeCell ref="E9:E10"/>
    <mergeCell ref="F9:F10"/>
    <mergeCell ref="G9:G10"/>
    <mergeCell ref="J9:J10"/>
    <mergeCell ref="K9:K10"/>
    <mergeCell ref="E7:E8"/>
  </mergeCells>
  <phoneticPr fontId="10" type="noConversion"/>
  <pageMargins left="0.7" right="0.7" top="0.75" bottom="0.75" header="0.3" footer="0.3"/>
  <pageSetup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yer xmlns="145fd85a-e86f-4392-ab15-fd3ffc15a3e1">
      <UserInfo>
        <DisplayName/>
        <AccountId>25445</AccountId>
        <AccountType/>
      </UserInfo>
    </Buyer>
    <Legal_x0020_Approval xmlns="e3709f45-ee57-4ddf-8078-855eb8d761aa" xsi:nil="true"/>
    <Programs xmlns="145fd85a-e86f-4392-ab15-fd3ffc15a3e1" xsi:nil="true"/>
    <Deviation xmlns="145fd85a-e86f-4392-ab15-fd3ffc15a3e1">No</Deviation>
    <Date_x0020_Sent_x0020_for_x0020_PROC_x0020_Review xmlns="145fd85a-e86f-4392-ab15-fd3ffc15a3e1" xsi:nil="true"/>
    <Contract_x0020_Exp._x0020_Date xmlns="145fd85a-e86f-4392-ab15-fd3ffc15a3e1" xsi:nil="true"/>
    <E1_x0020__x0023_ xmlns="145fd85a-e86f-4392-ab15-fd3ffc15a3e1" xsi:nil="true"/>
    <DAS_x0020_Status xmlns="145fd85a-e86f-4392-ab15-fd3ffc15a3e1" xsi:nil="true"/>
    <DocumentSetDescription xmlns="http://schemas.microsoft.com/sharepoint/v3" xsi:nil="true"/>
    <Stakeholders xmlns="145fd85a-e86f-4392-ab15-fd3ffc15a3e1">
      <UserInfo>
        <DisplayName>Camas Holder</DisplayName>
        <AccountId>23403</AccountId>
        <AccountType/>
      </UserInfo>
      <UserInfo>
        <DisplayName>Kasey Boes</DisplayName>
        <AccountId>24215</AccountId>
        <AccountType/>
      </UserInfo>
      <UserInfo>
        <DisplayName>Kari Pitt</DisplayName>
        <AccountId>1703</AccountId>
        <AccountType/>
      </UserInfo>
      <UserInfo>
        <DisplayName>Jamie Kramer</DisplayName>
        <AccountId>17708</AccountId>
        <AccountType/>
      </UserInfo>
      <UserInfo>
        <DisplayName>Suzanne Ideus</DisplayName>
        <AccountId>23995</AccountId>
        <AccountType/>
      </UserInfo>
      <UserInfo>
        <DisplayName>Dhinesh Santhakumar</DisplayName>
        <AccountId>25445</AccountId>
        <AccountType/>
      </UserInfo>
    </Stakeholders>
    <Release_x0020_Date xmlns="145fd85a-e86f-4392-ab15-fd3ffc15a3e1" xsi:nil="true"/>
    <Est._x0020__x0024__x0020_Amount xmlns="145fd85a-e86f-4392-ab15-fd3ffc15a3e1" xsi:nil="true"/>
    <Funding_x0020_Source xmlns="145fd85a-e86f-4392-ab15-fd3ffc15a3e1" xsi:nil="true"/>
    <Bid_x0020_Type xmlns="145fd85a-e86f-4392-ab15-fd3ffc15a3e1">RFP</Bid_x0020_Type>
    <RFP_x0020_Contacts xmlns="145fd85a-e86f-4392-ab15-fd3ffc15a3e1">
      <UserInfo>
        <DisplayName>Camas Holder</DisplayName>
        <AccountId>23403</AccountId>
        <AccountType/>
      </UserInfo>
      <UserInfo>
        <DisplayName>Kasey Boes</DisplayName>
        <AccountId>24215</AccountId>
        <AccountType/>
      </UserInfo>
      <UserInfo>
        <DisplayName>Jamie Kramer</DisplayName>
        <AccountId>17708</AccountId>
        <AccountType/>
      </UserInfo>
      <UserInfo>
        <DisplayName>Kari Pitt</DisplayName>
        <AccountId>1703</AccountId>
        <AccountType/>
      </UserInfo>
    </RFP_x0020_Contacts>
    <DAS_x0020_Buyer xmlns="145fd85a-e86f-4392-ab15-fd3ffc15a3e1" xsi:nil="true"/>
    <Cost_x0020_Avoidance xmlns="145fd85a-e86f-4392-ab15-fd3ffc15a3e1" xsi:nil="true"/>
    <Divisions xmlns="145fd85a-e86f-4392-ab15-fd3ffc15a3e1">
      <Value>Child &amp; Family Services</Value>
    </Divisions>
    <RFP_x0020_Status xmlns="145fd85a-e86f-4392-ab15-fd3ffc15a3e1">OK to Load</RFP_x0020_Status>
    <Target_x0020_Date xmlns="145fd85a-e86f-4392-ab15-fd3ffc15a3e1" xsi:nil="true"/>
    <SPB_x0020_Processed xmlns="145fd85a-e86f-4392-ab15-fd3ffc15a3e1">Agency</SPB_x0020_Processed>
    <Cost_x0020_Avoidance_x0020_Method xmlns="145fd85a-e86f-4392-ab15-fd3ffc15a3e1" xsi:nil="true"/>
    <Backup_x0020_Buyer xmlns="e3709f45-ee57-4ddf-8078-855eb8d761aa" xsi:nil="true"/>
    <Date_x0020_sent_x0020_to_x0020_DAS xmlns="e3709f45-ee57-4ddf-8078-855eb8d761aa" xsi:nil="true"/>
    <Lead_x0020_OPG_x0020_Contact xmlns="e3709f45-ee57-4ddf-8078-855eb8d761aa" xsi:nil="true"/>
    <Attachments_x003f_ xmlns="145fd85a-e86f-4392-ab15-fd3ffc15a3e1">Yes, Final Document</Attachments_x003f_>
    <RoutingRuleDescription xmlns="http://schemas.microsoft.com/sharepoint/v3" xsi:nil="true"/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6FD583ED96254DA513098C802FBCEB" ma:contentTypeVersion="22" ma:contentTypeDescription="Create a new document." ma:contentTypeScope="" ma:versionID="f98976187e958c4a527a839ecfdebde1">
  <xsd:schema xmlns:xsd="http://www.w3.org/2001/XMLSchema" xmlns:xs="http://www.w3.org/2001/XMLSchema" xmlns:p="http://schemas.microsoft.com/office/2006/metadata/properties" xmlns:ns1="http://schemas.microsoft.com/sharepoint/v3" xmlns:ns2="145fd85a-e86f-4392-ab15-fd3ffc15a3e1" xmlns:ns3="e3709f45-ee57-4ddf-8078-855eb8d761aa" targetNamespace="http://schemas.microsoft.com/office/2006/metadata/properties" ma:root="true" ma:fieldsID="c5ab935cccfa00c4ea8fe3737c57f268" ns1:_="" ns2:_="" ns3:_="">
    <xsd:import namespace="http://schemas.microsoft.com/sharepoint/v3"/>
    <xsd:import namespace="145fd85a-e86f-4392-ab15-fd3ffc15a3e1"/>
    <xsd:import namespace="e3709f45-ee57-4ddf-8078-855eb8d761aa"/>
    <xsd:element name="properties">
      <xsd:complexType>
        <xsd:sequence>
          <xsd:element name="documentManagement">
            <xsd:complexType>
              <xsd:all>
                <xsd:element ref="ns2:Attachments_x003f_" minOccurs="0"/>
                <xsd:element ref="ns3:Legal_x0020_Approval" minOccurs="0"/>
                <xsd:element ref="ns2:Target_x0020_Date" minOccurs="0"/>
                <xsd:element ref="ns2:Contract_x0020_Exp._x0020_Date" minOccurs="0"/>
                <xsd:element ref="ns2:E1_x0020__x0023_" minOccurs="0"/>
                <xsd:element ref="ns2:Deviation" minOccurs="0"/>
                <xsd:element ref="ns2:Est._x0020__x0024__x0020_Amount" minOccurs="0"/>
                <xsd:element ref="ns2:DAS_x0020_Status" minOccurs="0"/>
                <xsd:element ref="ns2:Divisions" minOccurs="0"/>
                <xsd:element ref="ns1:DocumentSetDescription" minOccurs="0"/>
                <xsd:element ref="ns2:DAS_x0020_Buyer" minOccurs="0"/>
                <xsd:element ref="ns2:SPB_x0020_Processed" minOccurs="0"/>
                <xsd:element ref="ns2:Bid_x0020_Type" minOccurs="0"/>
                <xsd:element ref="ns2:Programs" minOccurs="0"/>
                <xsd:element ref="ns2:RFP_x0020_Contacts" minOccurs="0"/>
                <xsd:element ref="ns2:Buyer" minOccurs="0"/>
                <xsd:element ref="ns2:Stakeholders" minOccurs="0"/>
                <xsd:element ref="ns2:RFP_x0020_Status" minOccurs="0"/>
                <xsd:element ref="ns2:Funding_x0020_Source" minOccurs="0"/>
                <xsd:element ref="ns2:Date_x0020_Sent_x0020_for_x0020_PROC_x0020_Review" minOccurs="0"/>
                <xsd:element ref="ns2:Release_x0020_Date" minOccurs="0"/>
                <xsd:element ref="ns2:Cost_x0020_Avoidance_x0020_Method" minOccurs="0"/>
                <xsd:element ref="ns2:Cost_x0020_Avoidance" minOccurs="0"/>
                <xsd:element ref="ns1:RoutingRuleDescription" minOccurs="0"/>
                <xsd:element ref="ns3:Date_x0020_sent_x0020_to_x0020_DAS" minOccurs="0"/>
                <xsd:element ref="ns3:Backup_x0020_Buyer" minOccurs="0"/>
                <xsd:element ref="ns3:Lead_x0020_OPG_x0020_Cont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2" nillable="true" ma:displayName="Description" ma:description="Short description of services being requested" ma:internalName="DocumentSetDescription" ma:readOnly="false">
      <xsd:simpleType>
        <xsd:restriction base="dms:Note"/>
      </xsd:simpleType>
    </xsd:element>
    <xsd:element name="RoutingRuleDescription" ma:index="32" nillable="true" ma:displayName="Description" ma:hidden="true" ma:internalName="Description0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fd85a-e86f-4392-ab15-fd3ffc15a3e1" elementFormDefault="qualified">
    <xsd:import namespace="http://schemas.microsoft.com/office/2006/documentManagement/types"/>
    <xsd:import namespace="http://schemas.microsoft.com/office/infopath/2007/PartnerControls"/>
    <xsd:element name="Attachments_x003f_" ma:index="2" nillable="true" ma:displayName="Final Attachment" ma:description="Does this attachment need to be included with final version?" ma:format="Dropdown" ma:internalName="Attachments_x003F_">
      <xsd:simpleType>
        <xsd:restriction base="dms:Choice">
          <xsd:enumeration value="Yes, Final Document"/>
          <xsd:enumeration value="No, But Retain Here"/>
          <xsd:enumeration value="Supporting Information"/>
          <xsd:enumeration value="To Be Removed"/>
        </xsd:restriction>
      </xsd:simpleType>
    </xsd:element>
    <xsd:element name="Target_x0020_Date" ma:index="5" nillable="true" ma:displayName="Target Date" ma:description="Date targeted for all internal reviews/approvals to be completed, anticipated date to be sent to SPB for review/posting" ma:format="DateOnly" ma:internalName="Target_x0020_Date" ma:readOnly="false">
      <xsd:simpleType>
        <xsd:restriction base="dms:DateTime"/>
      </xsd:simpleType>
    </xsd:element>
    <xsd:element name="Contract_x0020_Exp._x0020_Date" ma:index="6" nillable="true" ma:displayName="Contract Exp. Date" ma:description="If an existing contract is in place the date in which it expires" ma:format="DateOnly" ma:internalName="Contract_x0020_Exp_x002e__x0020_Date" ma:readOnly="false">
      <xsd:simpleType>
        <xsd:restriction base="dms:DateTime"/>
      </xsd:simpleType>
    </xsd:element>
    <xsd:element name="E1_x0020__x0023_" ma:index="7" nillable="true" ma:displayName="E1 #" ma:description="List of any document numbers used within E1, separate numbers and doc type with a period &quot;.&quot;" ma:internalName="E1_x0020__x0023_" ma:readOnly="false">
      <xsd:simpleType>
        <xsd:restriction base="dms:Text">
          <xsd:maxLength value="255"/>
        </xsd:restriction>
      </xsd:simpleType>
    </xsd:element>
    <xsd:element name="Deviation" ma:index="8" nillable="true" ma:displayName="Deviation" ma:description="Type of Deviation" ma:format="Dropdown" ma:internalName="Deviation" ma:readOnly="false">
      <xsd:simpleType>
        <xsd:restriction base="dms:Choice">
          <xsd:enumeration value="Yes"/>
          <xsd:enumeration value="No"/>
          <xsd:enumeration value="True"/>
          <xsd:enumeration value="False"/>
          <xsd:enumeration value="Sole Source (location)"/>
          <xsd:enumeration value="Sole Source (uniqueness)"/>
          <xsd:enumeration value="Emergency"/>
          <xsd:enumeration value="Emergency (DHHS new policy)"/>
          <xsd:enumeration value="GSA"/>
          <xsd:enumeration value="Coop or CompBid Add on"/>
          <xsd:enumeration value="Other"/>
        </xsd:restriction>
      </xsd:simpleType>
    </xsd:element>
    <xsd:element name="Est._x0020__x0024__x0020_Amount" ma:index="9" nillable="true" ma:displayName="Est. $ Amount" ma:description="Estimated total value - including all optional renewal years" ma:LCID="1033" ma:internalName="Est_x002e__x0020__x0024__x0020_Amount" ma:readOnly="false">
      <xsd:simpleType>
        <xsd:restriction base="dms:Currency"/>
      </xsd:simpleType>
    </xsd:element>
    <xsd:element name="DAS_x0020_Status" ma:index="10" nillable="true" ma:displayName="DAS Status" ma:description="DHHS Internal Status" ma:format="Dropdown" ma:internalName="DAS_x0020_Status" ma:readOnly="false">
      <xsd:simpleType>
        <xsd:restriction base="dms:Choice">
          <xsd:enumeration value="DAS Review"/>
          <xsd:enumeration value="Bid Posted"/>
          <xsd:enumeration value="Q &amp; A Period"/>
          <xsd:enumeration value="Amended Bid"/>
          <xsd:enumeration value="Bid Closed"/>
          <xsd:enumeration value="Tech Evaluations"/>
          <xsd:enumeration value="Cost Evaluations"/>
          <xsd:enumeration value="Award Recommend Sent"/>
          <xsd:enumeration value="Protested"/>
          <xsd:enumeration value="Awarded"/>
          <xsd:enumeration value="Rejected"/>
        </xsd:restriction>
      </xsd:simpleType>
    </xsd:element>
    <xsd:element name="Divisions" ma:index="11" nillable="true" ma:displayName="Divisions" ma:description="Field used in Competitive Procurement - RFPS" ma:internalName="Division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ehavioral Health"/>
                    <xsd:enumeration value="Child &amp; Family Services"/>
                    <xsd:enumeration value="Developmental Disabilities"/>
                    <xsd:enumeration value="Public Health"/>
                    <xsd:enumeration value="MLTC"/>
                    <xsd:enumeration value="Operations"/>
                  </xsd:restriction>
                </xsd:simpleType>
              </xsd:element>
            </xsd:sequence>
          </xsd:extension>
        </xsd:complexContent>
      </xsd:complexType>
    </xsd:element>
    <xsd:element name="DAS_x0020_Buyer" ma:index="13" nillable="true" ma:displayName="DAS Buyer" ma:description="State Purchasing Buyer Assignment" ma:internalName="DAS_x0020_Buyer" ma:readOnly="false">
      <xsd:simpleType>
        <xsd:restriction base="dms:Text">
          <xsd:maxLength value="255"/>
        </xsd:restriction>
      </xsd:simpleType>
    </xsd:element>
    <xsd:element name="SPB_x0020_Processed" ma:index="14" nillable="true" ma:displayName="Processed By" ma:description="SPB (DAS) or Agency (DHHS)" ma:format="Dropdown" ma:internalName="SPB_x0020_Processed" ma:readOnly="false">
      <xsd:simpleType>
        <xsd:restriction base="dms:Choice">
          <xsd:enumeration value="SPB"/>
          <xsd:enumeration value="Agency"/>
        </xsd:restriction>
      </xsd:simpleType>
    </xsd:element>
    <xsd:element name="Bid_x0020_Type" ma:index="15" nillable="true" ma:displayName="Bid Type" ma:format="Dropdown" ma:internalName="Bid_x0020_Type" ma:readOnly="false">
      <xsd:simpleType>
        <xsd:restriction base="dms:Choice">
          <xsd:enumeration value="Draft RFP"/>
          <xsd:enumeration value="RFP"/>
          <xsd:enumeration value="RFP Cost Only"/>
          <xsd:enumeration value="RFI"/>
          <xsd:enumeration value="RFA - Subaward"/>
          <xsd:enumeration value="RFA – State Funds Grant"/>
          <xsd:enumeration value="ITB"/>
          <xsd:enumeration value="Deviation"/>
          <xsd:enumeration value="POOL"/>
          <xsd:enumeration value="Future"/>
          <xsd:enumeration value="Quote Request"/>
        </xsd:restriction>
      </xsd:simpleType>
    </xsd:element>
    <xsd:element name="Programs" ma:index="16" nillable="true" ma:displayName="Programs" ma:description="Do not include division name, specific program(s) impacted" ma:internalName="Programs" ma:readOnly="false">
      <xsd:simpleType>
        <xsd:restriction base="dms:Text">
          <xsd:maxLength value="255"/>
        </xsd:restriction>
      </xsd:simpleType>
    </xsd:element>
    <xsd:element name="RFP_x0020_Contacts" ma:index="17" nillable="true" ma:displayName="Division Contacts" ma:description="Primary Division Contact(s). Updates, Questions, Meetings, etc managed by those listed here." ma:list="UserInfo" ma:SharePointGroup="0" ma:internalName="RFP_x0020_Contact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yer" ma:index="18" nillable="true" ma:displayName="Buyer" ma:description="DHHS Buyer assignment - UPDATED BY PROCUREMENT ONLY" ma:list="UserInfo" ma:SharePointGroup="0" ma:internalName="Buy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keholders" ma:index="19" nillable="true" ma:displayName="Contributors" ma:description="Any person(s) that will be involved in the review/editing of documents, to include evaluators, approvers, division contacts, etc. All internal parties must be listed here AND on the DHHS checklist" ma:list="UserInfo" ma:SharePointGroup="0" ma:internalName="Stakehold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FP_x0020_Status" ma:index="20" nillable="true" ma:displayName="DHHS Status" ma:description="DHHS Internal Status" ma:format="Dropdown" ma:internalName="RFP_x0020_Status" ma:readOnly="false">
      <xsd:simpleType>
        <xsd:restriction base="dms:Choice">
          <xsd:enumeration value="Drafting"/>
          <xsd:enumeration value="Procurement Review"/>
          <xsd:enumeration value="Legal Review"/>
          <xsd:enumeration value="Return for Edit"/>
          <xsd:enumeration value="OK to Load"/>
          <xsd:enumeration value="Deviation Review"/>
          <xsd:enumeration value="Out for Signature"/>
          <xsd:enumeration value="with DAS"/>
          <xsd:enumeration value="Completed"/>
          <xsd:enumeration value="Rejected"/>
          <xsd:enumeration value="ON HOLD"/>
        </xsd:restriction>
      </xsd:simpleType>
    </xsd:element>
    <xsd:element name="Funding_x0020_Source" ma:index="21" nillable="true" ma:displayName="Funding Source" ma:description="Type of funds to be used. For Cash/General funds select State" ma:format="Dropdown" ma:internalName="Funding_x0020_Source" ma:readOnly="false">
      <xsd:simpleType>
        <xsd:restriction base="dms:Choice">
          <xsd:enumeration value="state funds"/>
          <xsd:enumeration value="federal funds"/>
          <xsd:enumeration value="state and federal funds"/>
        </xsd:restriction>
      </xsd:simpleType>
    </xsd:element>
    <xsd:element name="Date_x0020_Sent_x0020_for_x0020_PROC_x0020_Review" ma:index="22" nillable="true" ma:displayName="Date Sent for PROC Review" ma:description="PROCUREMNET UPDATE ONLY!&#10;Date request was initially sent to Procurement for review." ma:format="DateOnly" ma:internalName="Date_x0020_Sent_x0020_for_x0020_PROC_x0020_Review" ma:readOnly="false">
      <xsd:simpleType>
        <xsd:restriction base="dms:DateTime"/>
      </xsd:simpleType>
    </xsd:element>
    <xsd:element name="Release_x0020_Date" ma:index="23" nillable="true" ma:displayName="Release Date" ma:description="Competitive Process Release Date (RFP, RFA, RFQ, ITB, etc)" ma:format="DateOnly" ma:internalName="Release_x0020_Date" ma:readOnly="false">
      <xsd:simpleType>
        <xsd:restriction base="dms:DateTime"/>
      </xsd:simpleType>
    </xsd:element>
    <xsd:element name="Cost_x0020_Avoidance_x0020_Method" ma:index="24" nillable="true" ma:displayName="Cost Avoidance Method" ma:description="Method utilized to determine cost avoidance/savings figure" ma:internalName="Cost_x0020_Avoidance_x0020_Method" ma:readOnly="false">
      <xsd:simpleType>
        <xsd:restriction base="dms:Text">
          <xsd:maxLength value="255"/>
        </xsd:restriction>
      </xsd:simpleType>
    </xsd:element>
    <xsd:element name="Cost_x0020_Avoidance" ma:index="25" nillable="true" ma:displayName="Cost Avoidance" ma:description="Cost avoidance/saving amount" ma:LCID="1033" ma:internalName="Cost_x0020_Avoidance" ma:readOnly="false">
      <xsd:simpleType>
        <xsd:restriction base="dms:Currency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9f45-ee57-4ddf-8078-855eb8d761aa" elementFormDefault="qualified">
    <xsd:import namespace="http://schemas.microsoft.com/office/2006/documentManagement/types"/>
    <xsd:import namespace="http://schemas.microsoft.com/office/infopath/2007/PartnerControls"/>
    <xsd:element name="Legal_x0020_Approval" ma:index="3" nillable="true" ma:displayName="Legal Approval" ma:description="Updated by Legal Services ONLY." ma:format="Dropdown" ma:internalName="Legal_x0020_Approval">
      <xsd:simpleType>
        <xsd:restriction base="dms:Choice">
          <xsd:enumeration value="AS-IS"/>
          <xsd:enumeration value="With Changes"/>
          <xsd:enumeration value="Required 2nd Review"/>
        </xsd:restriction>
      </xsd:simpleType>
    </xsd:element>
    <xsd:element name="Date_x0020_sent_x0020_to_x0020_DAS" ma:index="33" nillable="true" ma:displayName="Date sent to DAS" ma:format="DateOnly" ma:internalName="Date_x0020_sent_x0020_to_x0020_DAS">
      <xsd:simpleType>
        <xsd:restriction base="dms:DateTime"/>
      </xsd:simpleType>
    </xsd:element>
    <xsd:element name="Backup_x0020_Buyer" ma:index="34" nillable="true" ma:displayName="Backup OPG Contact" ma:list="{0ff31e51-d13c-4777-8ff6-56a65292f0cd}" ma:internalName="Backup_x0020_Buyer" ma:showField="FullName">
      <xsd:simpleType>
        <xsd:restriction base="dms:Lookup"/>
      </xsd:simpleType>
    </xsd:element>
    <xsd:element name="Lead_x0020_OPG_x0020_Contact" ma:index="35" nillable="true" ma:displayName="Lead OPG Contact" ma:list="{0ff31e51-d13c-4777-8ff6-56a65292f0cd}" ma:internalName="Lead_x0020_OPG_x0020_Contact" ma:showField="FullNam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1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D91F2-8DF8-487C-9BEF-FC352C429D4A}">
  <ds:schemaRefs>
    <ds:schemaRef ds:uri="http://purl.org/dc/terms/"/>
    <ds:schemaRef ds:uri="e3709f45-ee57-4ddf-8078-855eb8d761a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145fd85a-e86f-4392-ab15-fd3ffc15a3e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0BECEE-E194-4EEB-B7BC-6A5CDE3FE1C3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F2950C9-A7E9-4211-A762-6EBEB3425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5fd85a-e86f-4392-ab15-fd3ffc15a3e1"/>
    <ds:schemaRef ds:uri="e3709f45-ee57-4ddf-8078-855eb8d76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18479C2-3B16-42BA-92D3-2BD4006B93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Berry, Dunn, McNeil &amp; Parker</vt:lpstr>
      <vt:lpstr>Best Care Employee Assistance P</vt:lpstr>
      <vt:lpstr>'Berry, Dunn, McNeil &amp; Parker'!CorporateExperience</vt:lpstr>
      <vt:lpstr>'Best Care Employee Assistance P'!CorporateExperience</vt:lpstr>
      <vt:lpstr>'Berry, Dunn, McNeil &amp; Parker'!CorporateOverview</vt:lpstr>
      <vt:lpstr>'Best Care Employee Assistance P'!CorporateOverview</vt:lpstr>
      <vt:lpstr>'Berry, Dunn, McNeil &amp; Parker'!FinancialStrength</vt:lpstr>
      <vt:lpstr>'Best Care Employee Assistance P'!FinancialStrength</vt:lpstr>
      <vt:lpstr>'Berry, Dunn, McNeil &amp; Parker'!ProposedPersonnelMgmt</vt:lpstr>
      <vt:lpstr>'Best Care Employee Assistance P'!ProposedPersonnelMgmt</vt:lpstr>
      <vt:lpstr>'Berry, Dunn, McNeil &amp; Parker'!TechnicalResponse</vt:lpstr>
      <vt:lpstr>'Best Care Employee Assistance P'!TechnicalResponse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Vital Records Modernization - Overall Evaluation Scoring Worksheet.xlsx</dc:title>
  <dc:creator>Sarah Rowe</dc:creator>
  <dc:description/>
  <cp:lastModifiedBy>Angellica Shasteen</cp:lastModifiedBy>
  <cp:lastPrinted>2026-05-22T18:52:51Z</cp:lastPrinted>
  <dcterms:created xsi:type="dcterms:W3CDTF">2018-02-07T14:59:09Z</dcterms:created>
  <dcterms:modified xsi:type="dcterms:W3CDTF">2026-07-22T12:53:55Z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0x0101009C6FD583ED96254DA513098C802FBCEB</vt:lpwstr>
  </property>
  <property fmtid="{D5CDD505-2E9C-101B-9397-08002B2CF9AE}" pid="3" name="URL">
    <vt:lpwstr>, </vt:lpwstr>
  </property>
  <property fmtid="{D5CDD505-2E9C-101B-9397-08002B2CF9AE}" pid="4" name="_docset_NoMedatataSyncRequired">
    <vt:lpwstr>False</vt:lpwstr>
  </property>
</Properties>
</file>